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ny.nunez\Municipio de León\2023 - Dirección de Contabilidad - Dirección de Contabilidad\Coordinacion de Cuenta Publica\Cuenta Publica\2do Trimestre\Archivos SIRET\"/>
    </mc:Choice>
  </mc:AlternateContent>
  <bookViews>
    <workbookView xWindow="-105" yWindow="-105" windowWidth="19425" windowHeight="10305"/>
  </bookViews>
  <sheets>
    <sheet name="EAI" sheetId="4" r:id="rId1"/>
  </sheets>
  <definedNames>
    <definedName name="_xlnm._FilterDatabase" localSheetId="0" hidden="1">EAI!#REF!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4" l="1"/>
  <c r="G35" i="4"/>
  <c r="G34" i="4"/>
  <c r="G33" i="4"/>
  <c r="G32" i="4"/>
  <c r="G29" i="4"/>
  <c r="G28" i="4"/>
  <c r="G27" i="4"/>
  <c r="G26" i="4"/>
  <c r="G25" i="4"/>
  <c r="G24" i="4"/>
  <c r="G23" i="4"/>
  <c r="G22" i="4"/>
  <c r="C37" i="4"/>
  <c r="D37" i="4"/>
  <c r="E37" i="4"/>
  <c r="F37" i="4"/>
  <c r="B37" i="4"/>
  <c r="C31" i="4"/>
  <c r="D31" i="4"/>
  <c r="E31" i="4"/>
  <c r="F31" i="4"/>
  <c r="B31" i="4"/>
  <c r="B40" i="4" s="1"/>
  <c r="C21" i="4"/>
  <c r="D21" i="4"/>
  <c r="E21" i="4"/>
  <c r="F21" i="4"/>
  <c r="B21" i="4"/>
  <c r="F16" i="4"/>
  <c r="E16" i="4"/>
  <c r="D16" i="4"/>
  <c r="C16" i="4"/>
  <c r="B16" i="4"/>
  <c r="G14" i="4"/>
  <c r="G13" i="4"/>
  <c r="G12" i="4"/>
  <c r="G11" i="4"/>
  <c r="G10" i="4"/>
  <c r="G9" i="4"/>
  <c r="G8" i="4"/>
  <c r="G7" i="4"/>
  <c r="G6" i="4"/>
  <c r="G5" i="4"/>
  <c r="E40" i="4" l="1"/>
  <c r="C40" i="4"/>
  <c r="D40" i="4"/>
  <c r="G21" i="4"/>
  <c r="G31" i="4"/>
  <c r="G37" i="4"/>
  <c r="G17" i="4"/>
  <c r="F40" i="4"/>
  <c r="G41" i="4" s="1"/>
</calcChain>
</file>

<file path=xl/sharedStrings.xml><?xml version="1.0" encoding="utf-8"?>
<sst xmlns="http://schemas.openxmlformats.org/spreadsheetml/2006/main" count="67" uniqueCount="44">
  <si>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</si>
  <si>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</si>
  <si>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</si>
  <si>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</si>
  <si>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</si>
  <si>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</si>
  <si>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</si>
  <si>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</si>
  <si>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</si>
  <si>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</si>
  <si>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</si>
  <si>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</si>
  <si>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</si>
  <si>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</si>
  <si>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</si>
  <si>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</si>
  <si>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</si>
  <si>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</si>
  <si>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</si>
  <si>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</si>
  <si>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</si>
  <si>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</si>
  <si>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</si>
  <si>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</si>
  <si>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</si>
  <si>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</si>
  <si>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</si>
  <si>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</si>
  <si>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</si>
  <si>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</si>
  <si>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</si>
  <si>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</si>
  <si>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</si>
  <si>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</si>
  <si>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</si>
  <si>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</si>
  <si>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</si>
  <si>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 xml:space="preserve">PRESIDENTA MUNICIPAL                                                                                                 </t>
  </si>
  <si>
    <t xml:space="preserve">TESORERA MUNICIPAL               </t>
  </si>
  <si>
    <t>MTRA. ALEJANDRA GUTIÉRREZ CAMPOS</t>
  </si>
  <si>
    <t>C.P. GRACIELA RODRÍGUEZ FLORES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</si>
  <si>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</t>
    </r>
  </si>
  <si>
    <t>no inherentes a su operación que generan recursos y que no sean ingresos por venta de bienes o prestación de servicios, tales como donativos en efectivo, entre otros.</t>
  </si>
  <si>
    <t>Municipio de León, Guanajuato
Estado Analítico de Ingresos
Del 01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</si>
</sst>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[$€-2]* #,##0.00_-;\-[$€-2]* #,##0.00_-;_-[$€-2]* &quot;-&quot;??_-"/>
    <numFmt numFmtId="165" formatCode="General_)"/>
    <numFmt numFmtId="166" formatCode="#,##0.00_ ;\-#,##0.00\ "/>
  </numFmts>
  <fonts count="14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8" fillId="2" borderId="4" xfId="8" quotePrefix="1" applyFont="1" applyFill="1" applyBorder="1" applyAlignment="1">
      <alignment horizontal="center" vertical="center" wrapText="1"/>
    </xf>
    <xf numFmtId="4" fontId="7" fillId="0" borderId="11" xfId="8" applyNumberFormat="1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vertical="top"/>
    </xf>
    <xf numFmtId="0" fontId="8" fillId="2" borderId="9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8" fillId="0" borderId="3" xfId="8" applyFont="1" applyBorder="1" applyAlignment="1">
      <alignment horizontal="left" vertical="top" wrapText="1"/>
    </xf>
    <xf numFmtId="3" fontId="3" fillId="0" borderId="9" xfId="8" applyNumberFormat="1" applyFont="1" applyBorder="1" applyAlignment="1" applyProtection="1">
      <alignment vertical="top"/>
      <protection locked="0"/>
    </xf>
    <xf numFmtId="3" fontId="3" fillId="0" borderId="11" xfId="8" applyNumberFormat="1" applyFont="1" applyBorder="1" applyAlignment="1" applyProtection="1">
      <alignment vertical="top"/>
      <protection locked="0"/>
    </xf>
    <xf numFmtId="3" fontId="3" fillId="0" borderId="10" xfId="8" applyNumberFormat="1" applyFont="1" applyBorder="1" applyAlignment="1" applyProtection="1">
      <alignment vertical="top"/>
      <protection locked="0"/>
    </xf>
    <xf numFmtId="3" fontId="8" fillId="0" borderId="4" xfId="8" applyNumberFormat="1" applyFont="1" applyBorder="1" applyAlignment="1" applyProtection="1">
      <alignment vertical="top"/>
      <protection locked="0"/>
    </xf>
    <xf numFmtId="3" fontId="3" fillId="0" borderId="2" xfId="8" applyNumberFormat="1" applyFont="1" applyBorder="1" applyAlignment="1" applyProtection="1">
      <alignment vertical="top"/>
      <protection locked="0"/>
    </xf>
    <xf numFmtId="3" fontId="3" fillId="0" borderId="3" xfId="8" applyNumberFormat="1" applyFont="1" applyBorder="1" applyAlignment="1" applyProtection="1">
      <alignment vertical="top"/>
      <protection locked="0"/>
    </xf>
    <xf numFmtId="0" fontId="8" fillId="2" borderId="9" xfId="8" quotePrefix="1" applyFont="1" applyFill="1" applyBorder="1" applyAlignment="1">
      <alignment horizontal="center" vertical="center" wrapText="1"/>
    </xf>
    <xf numFmtId="3" fontId="8" fillId="0" borderId="5" xfId="8" applyNumberFormat="1" applyFont="1" applyBorder="1" applyAlignment="1" applyProtection="1">
      <alignment vertical="top"/>
      <protection locked="0"/>
    </xf>
    <xf numFmtId="3" fontId="8" fillId="0" borderId="9" xfId="8" applyNumberFormat="1" applyFont="1" applyBorder="1" applyAlignment="1" applyProtection="1">
      <alignment vertical="top"/>
      <protection locked="0"/>
    </xf>
    <xf numFmtId="0" fontId="3" fillId="0" borderId="9" xfId="8" applyFont="1" applyBorder="1" applyAlignment="1" applyProtection="1">
      <alignment vertical="top"/>
      <protection locked="0"/>
    </xf>
    <xf numFmtId="3" fontId="8" fillId="0" borderId="10" xfId="8" applyNumberFormat="1" applyFont="1" applyBorder="1" applyAlignment="1" applyProtection="1">
      <alignment vertical="top"/>
      <protection locked="0"/>
    </xf>
    <xf numFmtId="0" fontId="8" fillId="2" borderId="1" xfId="8" quotePrefix="1" applyFont="1" applyFill="1" applyBorder="1" applyAlignment="1">
      <alignment horizontal="center" vertical="center" wrapText="1"/>
    </xf>
    <xf numFmtId="3" fontId="6" fillId="0" borderId="9" xfId="8" applyNumberFormat="1" applyFont="1" applyBorder="1" applyAlignment="1" applyProtection="1">
      <alignment vertical="top"/>
      <protection locked="0"/>
    </xf>
    <xf numFmtId="3" fontId="6" fillId="0" borderId="2" xfId="8" applyNumberFormat="1" applyFont="1" applyBorder="1" applyAlignment="1" applyProtection="1">
      <alignment vertical="top"/>
      <protection locked="0"/>
    </xf>
    <xf numFmtId="4" fontId="7" fillId="0" borderId="3" xfId="8" applyNumberFormat="1" applyFont="1" applyBorder="1" applyAlignment="1" applyProtection="1">
      <alignment vertical="top"/>
      <protection locked="0"/>
    </xf>
    <xf numFmtId="4" fontId="8" fillId="0" borderId="3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3" fontId="7" fillId="0" borderId="11" xfId="8" applyNumberFormat="1" applyFont="1" applyBorder="1" applyAlignment="1" applyProtection="1">
      <alignment vertical="top"/>
      <protection locked="0"/>
    </xf>
    <xf numFmtId="3" fontId="8" fillId="0" borderId="11" xfId="8" applyNumberFormat="1" applyFont="1" applyBorder="1" applyAlignment="1" applyProtection="1">
      <alignment vertical="top"/>
      <protection locked="0"/>
    </xf>
    <xf numFmtId="3" fontId="8" fillId="0" borderId="3" xfId="8" applyNumberFormat="1" applyFont="1" applyBorder="1" applyAlignment="1" applyProtection="1">
      <alignment vertical="top"/>
      <protection locked="0"/>
    </xf>
    <xf numFmtId="3" fontId="7" fillId="0" borderId="3" xfId="8" applyNumberFormat="1" applyFont="1" applyBorder="1" applyAlignment="1" applyProtection="1">
      <alignment vertical="top"/>
      <protection locked="0"/>
    </xf>
    <xf numFmtId="0" fontId="12" fillId="0" borderId="0" xfId="8" applyFont="1" applyAlignment="1" applyProtection="1">
      <alignment vertical="top"/>
      <protection locked="0"/>
    </xf>
    <xf numFmtId="166" fontId="13" fillId="0" borderId="8" xfId="3" applyNumberFormat="1" applyFont="1" applyBorder="1" applyAlignment="1" applyProtection="1">
      <alignment horizontal="center" vertical="top" wrapText="1"/>
      <protection locked="0"/>
    </xf>
    <xf numFmtId="166" fontId="13" fillId="0" borderId="0" xfId="3" applyNumberFormat="1" applyFont="1" applyBorder="1" applyAlignment="1" applyProtection="1">
      <alignment horizontal="center" vertical="top" wrapText="1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11" xfId="8" applyFont="1" applyFill="1" applyBorder="1" applyAlignment="1">
      <alignment horizontal="center" vertical="center" wrapText="1"/>
    </xf>
    <xf numFmtId="0" fontId="3" fillId="0" borderId="3" xfId="8" applyFont="1" applyBorder="1" applyAlignment="1" applyProtection="1">
      <alignment horizontal="left" vertical="top" wrapText="1" indent="1"/>
      <protection locked="0"/>
    </xf>
    <xf numFmtId="0" fontId="7" fillId="0" borderId="3" xfId="8" applyFont="1" applyBorder="1" applyAlignment="1" applyProtection="1">
      <alignment horizontal="left" vertical="top" wrapText="1" indent="1"/>
      <protection locked="0"/>
    </xf>
    <xf numFmtId="0" fontId="3" fillId="0" borderId="3" xfId="8" applyFont="1" applyBorder="1" applyAlignment="1" applyProtection="1">
      <alignment vertical="top"/>
      <protection locked="0"/>
    </xf>
    <xf numFmtId="0" fontId="8" fillId="0" borderId="5" xfId="8" applyFont="1" applyBorder="1" applyAlignment="1" applyProtection="1">
      <alignment horizontal="left" vertical="top" indent="3"/>
      <protection locked="0"/>
    </xf>
    <xf numFmtId="0" fontId="7" fillId="0" borderId="2" xfId="8" applyFont="1" applyBorder="1" applyAlignment="1" applyProtection="1">
      <alignment vertical="top"/>
      <protection locked="0"/>
    </xf>
    <xf numFmtId="0" fontId="7" fillId="0" borderId="3" xfId="8" applyFont="1" applyBorder="1" applyAlignment="1">
      <alignment horizontal="left" vertical="top" wrapText="1" indent="1"/>
    </xf>
    <xf numFmtId="0" fontId="7" fillId="0" borderId="3" xfId="8" applyFont="1" applyBorder="1" applyAlignment="1">
      <alignment horizontal="left" vertical="top" wrapText="1"/>
    </xf>
    <xf numFmtId="0" fontId="8" fillId="0" borderId="5" xfId="8" applyFont="1" applyBorder="1" applyAlignment="1">
      <alignment horizontal="center" vertical="top" wrapText="1"/>
    </xf>
    <xf numFmtId="166" fontId="13" fillId="0" borderId="8" xfId="3" applyNumberFormat="1" applyFont="1" applyBorder="1" applyAlignment="1" applyProtection="1">
      <alignment horizontal="center" vertical="top" wrapText="1"/>
      <protection locked="0"/>
    </xf>
    <xf numFmtId="166" fontId="13" fillId="0" borderId="0" xfId="3" applyNumberFormat="1" applyFont="1" applyBorder="1" applyAlignment="1" applyProtection="1">
      <alignment horizontal="center" vertical="top" wrapText="1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1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7"/>
  <sheetViews>
    <sheetView showGridLines="0" tabSelected="1" zoomScale="112" zoomScaleNormal="112" workbookViewId="0">
      <selection sqref="A1:G1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33.6" customHeight="1" x14ac:dyDescent="0.2">
      <c r="A1" s="62" t="s">
        <v>43</v>
      </c>
      <c r="B1" s="63"/>
      <c r="C1" s="63"/>
      <c r="D1" s="63"/>
      <c r="E1" s="63"/>
      <c r="F1" s="63"/>
      <c r="G1" s="64"/>
    </row>
    <row r="2" spans="1:7" s="3" customFormat="1" x14ac:dyDescent="0.2">
      <c r="A2" s="21"/>
      <c r="B2" s="68" t="s">
        <v>0</v>
      </c>
      <c r="C2" s="69"/>
      <c r="D2" s="69"/>
      <c r="E2" s="69"/>
      <c r="F2" s="70"/>
      <c r="G2" s="65" t="s">
        <v>7</v>
      </c>
    </row>
    <row r="3" spans="1:7" s="1" customFormat="1" ht="24.95" customHeight="1" x14ac:dyDescent="0.2">
      <c r="A3" s="22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66"/>
    </row>
    <row r="4" spans="1:7" s="1" customFormat="1" x14ac:dyDescent="0.2">
      <c r="A4" s="23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31" t="s">
        <v>13</v>
      </c>
    </row>
    <row r="5" spans="1:7" x14ac:dyDescent="0.2">
      <c r="A5" s="52" t="s">
        <v>14</v>
      </c>
      <c r="B5" s="25">
        <v>1651918664.5199997</v>
      </c>
      <c r="C5" s="25">
        <v>56971994.890000008</v>
      </c>
      <c r="D5" s="25">
        <v>1708890659.4100001</v>
      </c>
      <c r="E5" s="25">
        <v>1263203074.2599998</v>
      </c>
      <c r="F5" s="29">
        <v>1265938782.0599999</v>
      </c>
      <c r="G5" s="25">
        <f t="shared" ref="G5:G14" si="0">F5-B5</f>
        <v>-385979882.4599998</v>
      </c>
    </row>
    <row r="6" spans="1:7" x14ac:dyDescent="0.2">
      <c r="A6" s="53" t="s">
        <v>15</v>
      </c>
      <c r="B6" s="26">
        <v>0</v>
      </c>
      <c r="C6" s="26">
        <v>0</v>
      </c>
      <c r="D6" s="26">
        <v>0</v>
      </c>
      <c r="E6" s="26">
        <v>0</v>
      </c>
      <c r="F6" s="30">
        <v>0</v>
      </c>
      <c r="G6" s="26">
        <f t="shared" si="0"/>
        <v>0</v>
      </c>
    </row>
    <row r="7" spans="1:7" x14ac:dyDescent="0.2">
      <c r="A7" s="52" t="s">
        <v>16</v>
      </c>
      <c r="B7" s="26">
        <v>8196.25</v>
      </c>
      <c r="C7" s="26">
        <v>0</v>
      </c>
      <c r="D7" s="26">
        <v>8196.25</v>
      </c>
      <c r="E7" s="26">
        <v>21985.360000000001</v>
      </c>
      <c r="F7" s="30">
        <v>21985.360000000001</v>
      </c>
      <c r="G7" s="26">
        <f t="shared" si="0"/>
        <v>13789.11</v>
      </c>
    </row>
    <row r="8" spans="1:7" x14ac:dyDescent="0.2">
      <c r="A8" s="52" t="s">
        <v>17</v>
      </c>
      <c r="B8" s="26">
        <v>378478069.41000009</v>
      </c>
      <c r="C8" s="26">
        <v>0.02</v>
      </c>
      <c r="D8" s="26">
        <v>378478069.43000007</v>
      </c>
      <c r="E8" s="26">
        <v>208857320.34000003</v>
      </c>
      <c r="F8" s="30">
        <v>208873228.55000001</v>
      </c>
      <c r="G8" s="26">
        <f t="shared" si="0"/>
        <v>-169604840.86000007</v>
      </c>
    </row>
    <row r="9" spans="1:7" x14ac:dyDescent="0.2">
      <c r="A9" s="52" t="s">
        <v>18</v>
      </c>
      <c r="B9" s="26">
        <v>113726953.47</v>
      </c>
      <c r="C9" s="26">
        <v>0</v>
      </c>
      <c r="D9" s="26">
        <v>113726953.47</v>
      </c>
      <c r="E9" s="26">
        <v>101027463.66000001</v>
      </c>
      <c r="F9" s="30">
        <v>101028015.66000001</v>
      </c>
      <c r="G9" s="26">
        <f t="shared" si="0"/>
        <v>-12698937.809999987</v>
      </c>
    </row>
    <row r="10" spans="1:7" x14ac:dyDescent="0.2">
      <c r="A10" s="53" t="s">
        <v>19</v>
      </c>
      <c r="B10" s="26">
        <v>229480070.84999999</v>
      </c>
      <c r="C10" s="26">
        <v>24301400.379999999</v>
      </c>
      <c r="D10" s="26">
        <v>253781471.22999999</v>
      </c>
      <c r="E10" s="26">
        <v>145969302.31000003</v>
      </c>
      <c r="F10" s="30">
        <v>146334710.55999997</v>
      </c>
      <c r="G10" s="26">
        <f t="shared" si="0"/>
        <v>-83145360.290000021</v>
      </c>
    </row>
    <row r="11" spans="1:7" x14ac:dyDescent="0.2">
      <c r="A11" s="52" t="s">
        <v>20</v>
      </c>
      <c r="B11" s="26">
        <v>0</v>
      </c>
      <c r="C11" s="26">
        <v>0</v>
      </c>
      <c r="D11" s="26">
        <v>0</v>
      </c>
      <c r="E11" s="26">
        <v>0</v>
      </c>
      <c r="F11" s="30">
        <v>0</v>
      </c>
      <c r="G11" s="26">
        <f t="shared" si="0"/>
        <v>0</v>
      </c>
    </row>
    <row r="12" spans="1:7" ht="22.5" x14ac:dyDescent="0.2">
      <c r="A12" s="52" t="s">
        <v>21</v>
      </c>
      <c r="B12" s="26">
        <v>4513542485.4300003</v>
      </c>
      <c r="C12" s="26">
        <v>1137388626.55</v>
      </c>
      <c r="D12" s="26">
        <v>5650931111.9799995</v>
      </c>
      <c r="E12" s="26">
        <v>3033906274.6999998</v>
      </c>
      <c r="F12" s="30">
        <v>3033906274.6999998</v>
      </c>
      <c r="G12" s="26">
        <f t="shared" si="0"/>
        <v>-1479636210.7300005</v>
      </c>
    </row>
    <row r="13" spans="1:7" ht="22.5" x14ac:dyDescent="0.2">
      <c r="A13" s="52" t="s">
        <v>22</v>
      </c>
      <c r="B13" s="26">
        <v>73764817.859999999</v>
      </c>
      <c r="C13" s="26">
        <v>184301232</v>
      </c>
      <c r="D13" s="26">
        <v>258066049.86000001</v>
      </c>
      <c r="E13" s="26">
        <v>82244089.420000002</v>
      </c>
      <c r="F13" s="30">
        <v>82244089.420000002</v>
      </c>
      <c r="G13" s="26">
        <f t="shared" si="0"/>
        <v>8479271.5600000024</v>
      </c>
    </row>
    <row r="14" spans="1:7" x14ac:dyDescent="0.2">
      <c r="A14" s="52" t="s">
        <v>23</v>
      </c>
      <c r="B14" s="26">
        <v>874246158.20000005</v>
      </c>
      <c r="C14" s="26">
        <v>1866201125.1499999</v>
      </c>
      <c r="D14" s="26">
        <v>2740447283.3499999</v>
      </c>
      <c r="E14" s="26">
        <v>0</v>
      </c>
      <c r="F14" s="30">
        <v>0</v>
      </c>
      <c r="G14" s="26">
        <f t="shared" si="0"/>
        <v>-874246158.20000005</v>
      </c>
    </row>
    <row r="15" spans="1:7" x14ac:dyDescent="0.2">
      <c r="A15" s="54"/>
      <c r="B15" s="27"/>
      <c r="C15" s="27"/>
      <c r="D15" s="27"/>
      <c r="E15" s="27"/>
      <c r="F15" s="27"/>
      <c r="G15" s="26"/>
    </row>
    <row r="16" spans="1:7" x14ac:dyDescent="0.2">
      <c r="A16" s="55" t="s">
        <v>24</v>
      </c>
      <c r="B16" s="28">
        <f>SUM(B5:B14)</f>
        <v>7835165415.9899998</v>
      </c>
      <c r="C16" s="28">
        <f>SUM(C5:C14)</f>
        <v>3269164378.9899998</v>
      </c>
      <c r="D16" s="28">
        <f>SUM(D5:D14)</f>
        <v>11104329794.98</v>
      </c>
      <c r="E16" s="28">
        <f>SUM(E5:E14)</f>
        <v>4835229510.0499992</v>
      </c>
      <c r="F16" s="32">
        <f>SUM(F5:F14)</f>
        <v>4838347086.3099995</v>
      </c>
      <c r="G16" s="34"/>
    </row>
    <row r="17" spans="1:7" x14ac:dyDescent="0.2">
      <c r="A17" s="56"/>
      <c r="B17" s="12"/>
      <c r="C17" s="12"/>
      <c r="D17" s="15"/>
      <c r="E17" s="13" t="s">
        <v>25</v>
      </c>
      <c r="F17" s="16"/>
      <c r="G17" s="35">
        <f>SUM(G5:G14)</f>
        <v>-2996818329.6800003</v>
      </c>
    </row>
    <row r="18" spans="1:7" ht="10.5" customHeight="1" x14ac:dyDescent="0.2">
      <c r="A18" s="49"/>
      <c r="B18" s="68" t="s">
        <v>0</v>
      </c>
      <c r="C18" s="69"/>
      <c r="D18" s="69"/>
      <c r="E18" s="69"/>
      <c r="F18" s="70"/>
      <c r="G18" s="67" t="s">
        <v>7</v>
      </c>
    </row>
    <row r="19" spans="1:7" ht="22.5" x14ac:dyDescent="0.2">
      <c r="A19" s="51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66"/>
    </row>
    <row r="20" spans="1:7" x14ac:dyDescent="0.2">
      <c r="A20" s="50"/>
      <c r="B20" s="36" t="s">
        <v>8</v>
      </c>
      <c r="C20" s="31" t="s">
        <v>9</v>
      </c>
      <c r="D20" s="31" t="s">
        <v>10</v>
      </c>
      <c r="E20" s="31" t="s">
        <v>11</v>
      </c>
      <c r="F20" s="31" t="s">
        <v>12</v>
      </c>
      <c r="G20" s="31" t="s">
        <v>13</v>
      </c>
    </row>
    <row r="21" spans="1:7" x14ac:dyDescent="0.2">
      <c r="A21" s="19" t="s">
        <v>27</v>
      </c>
      <c r="B21" s="37">
        <f>SUM(B22:B29)</f>
        <v>6960919257.79</v>
      </c>
      <c r="C21" s="37">
        <f t="shared" ref="C21:F21" si="1">SUM(C22:C29)</f>
        <v>1402963253.8399999</v>
      </c>
      <c r="D21" s="37">
        <f t="shared" si="1"/>
        <v>8363882511.6299992</v>
      </c>
      <c r="E21" s="37">
        <f t="shared" si="1"/>
        <v>4835229510.0499992</v>
      </c>
      <c r="F21" s="38">
        <f t="shared" si="1"/>
        <v>4838347086.3099995</v>
      </c>
      <c r="G21" s="33">
        <f>F21-B21</f>
        <v>-2122572171.4800005</v>
      </c>
    </row>
    <row r="22" spans="1:7" x14ac:dyDescent="0.2">
      <c r="A22" s="57" t="s">
        <v>14</v>
      </c>
      <c r="B22" s="26">
        <v>1651918664.5199997</v>
      </c>
      <c r="C22" s="26">
        <v>56971994.890000008</v>
      </c>
      <c r="D22" s="26">
        <v>1708890659.4100001</v>
      </c>
      <c r="E22" s="26">
        <v>1263203074.2599998</v>
      </c>
      <c r="F22" s="30">
        <v>1265938782.0599999</v>
      </c>
      <c r="G22" s="42">
        <f>F22-B22</f>
        <v>-385979882.4599998</v>
      </c>
    </row>
    <row r="23" spans="1:7" x14ac:dyDescent="0.2">
      <c r="A23" s="57" t="s">
        <v>15</v>
      </c>
      <c r="B23" s="26">
        <v>0</v>
      </c>
      <c r="C23" s="26">
        <v>0</v>
      </c>
      <c r="D23" s="26">
        <v>0</v>
      </c>
      <c r="E23" s="26">
        <v>0</v>
      </c>
      <c r="F23" s="30">
        <v>0</v>
      </c>
      <c r="G23" s="42">
        <f t="shared" ref="G23:G29" si="2">F23-B23</f>
        <v>0</v>
      </c>
    </row>
    <row r="24" spans="1:7" x14ac:dyDescent="0.2">
      <c r="A24" s="57" t="s">
        <v>16</v>
      </c>
      <c r="B24" s="26">
        <v>8196.25</v>
      </c>
      <c r="C24" s="26">
        <v>0</v>
      </c>
      <c r="D24" s="26">
        <v>8196.25</v>
      </c>
      <c r="E24" s="26">
        <v>21985.360000000001</v>
      </c>
      <c r="F24" s="30">
        <v>21985.360000000001</v>
      </c>
      <c r="G24" s="9">
        <f t="shared" si="2"/>
        <v>13789.11</v>
      </c>
    </row>
    <row r="25" spans="1:7" x14ac:dyDescent="0.2">
      <c r="A25" s="57" t="s">
        <v>17</v>
      </c>
      <c r="B25" s="26">
        <v>378478069.41000009</v>
      </c>
      <c r="C25" s="26">
        <v>0.02</v>
      </c>
      <c r="D25" s="26">
        <v>378478069.43000007</v>
      </c>
      <c r="E25" s="26">
        <v>208857320.34000003</v>
      </c>
      <c r="F25" s="30">
        <v>208873228.55000001</v>
      </c>
      <c r="G25" s="9">
        <f t="shared" si="2"/>
        <v>-169604840.86000007</v>
      </c>
    </row>
    <row r="26" spans="1:7" x14ac:dyDescent="0.2">
      <c r="A26" s="57" t="s">
        <v>28</v>
      </c>
      <c r="B26" s="26">
        <v>113726953.47</v>
      </c>
      <c r="C26" s="26">
        <v>0</v>
      </c>
      <c r="D26" s="26">
        <v>113726953.47</v>
      </c>
      <c r="E26" s="26">
        <v>101027463.66000001</v>
      </c>
      <c r="F26" s="30">
        <v>101028015.66000001</v>
      </c>
      <c r="G26" s="9">
        <f t="shared" si="2"/>
        <v>-12698937.809999987</v>
      </c>
    </row>
    <row r="27" spans="1:7" x14ac:dyDescent="0.2">
      <c r="A27" s="57" t="s">
        <v>29</v>
      </c>
      <c r="B27" s="26">
        <v>229480070.84999999</v>
      </c>
      <c r="C27" s="26">
        <v>24301400.379999999</v>
      </c>
      <c r="D27" s="26">
        <v>253781471.22999999</v>
      </c>
      <c r="E27" s="26">
        <v>145969302.31000003</v>
      </c>
      <c r="F27" s="30">
        <v>146334710.55999997</v>
      </c>
      <c r="G27" s="9">
        <f t="shared" si="2"/>
        <v>-83145360.290000021</v>
      </c>
    </row>
    <row r="28" spans="1:7" ht="22.5" x14ac:dyDescent="0.2">
      <c r="A28" s="57" t="s">
        <v>30</v>
      </c>
      <c r="B28" s="26">
        <v>4513542485.4300003</v>
      </c>
      <c r="C28" s="26">
        <v>1137388626.55</v>
      </c>
      <c r="D28" s="26">
        <v>5650931111.9799995</v>
      </c>
      <c r="E28" s="26">
        <v>3033906274.6999998</v>
      </c>
      <c r="F28" s="30">
        <v>3033906274.6999998</v>
      </c>
      <c r="G28" s="9">
        <f t="shared" si="2"/>
        <v>-1479636210.7300005</v>
      </c>
    </row>
    <row r="29" spans="1:7" ht="22.5" x14ac:dyDescent="0.2">
      <c r="A29" s="57" t="s">
        <v>22</v>
      </c>
      <c r="B29" s="26">
        <v>73764817.859999999</v>
      </c>
      <c r="C29" s="26">
        <v>184301232</v>
      </c>
      <c r="D29" s="26">
        <v>258066049.86000001</v>
      </c>
      <c r="E29" s="26">
        <v>82244089.420000002</v>
      </c>
      <c r="F29" s="30">
        <v>82244089.420000002</v>
      </c>
      <c r="G29" s="9">
        <f t="shared" si="2"/>
        <v>8479271.5600000024</v>
      </c>
    </row>
    <row r="30" spans="1:7" x14ac:dyDescent="0.2">
      <c r="A30" s="57"/>
      <c r="B30" s="9"/>
      <c r="C30" s="9"/>
      <c r="D30" s="9"/>
      <c r="E30" s="9"/>
      <c r="F30" s="39"/>
      <c r="G30" s="9"/>
    </row>
    <row r="31" spans="1:7" ht="33.75" x14ac:dyDescent="0.2">
      <c r="A31" s="24" t="s">
        <v>36</v>
      </c>
      <c r="B31" s="43">
        <f>SUM(B32:B35)</f>
        <v>0</v>
      </c>
      <c r="C31" s="43">
        <f t="shared" ref="C31:F31" si="3">SUM(C32:C35)</f>
        <v>0</v>
      </c>
      <c r="D31" s="43">
        <f t="shared" si="3"/>
        <v>0</v>
      </c>
      <c r="E31" s="43">
        <f t="shared" si="3"/>
        <v>0</v>
      </c>
      <c r="F31" s="44">
        <f t="shared" si="3"/>
        <v>0</v>
      </c>
      <c r="G31" s="43">
        <f>F31-B31</f>
        <v>0</v>
      </c>
    </row>
    <row r="32" spans="1:7" x14ac:dyDescent="0.2">
      <c r="A32" s="57" t="s">
        <v>15</v>
      </c>
      <c r="B32" s="42">
        <v>0</v>
      </c>
      <c r="C32" s="42">
        <v>0</v>
      </c>
      <c r="D32" s="42">
        <v>0</v>
      </c>
      <c r="E32" s="42">
        <v>0</v>
      </c>
      <c r="F32" s="45">
        <v>0</v>
      </c>
      <c r="G32" s="42">
        <f t="shared" ref="G32:G35" si="4">F32-B32</f>
        <v>0</v>
      </c>
    </row>
    <row r="33" spans="1:7" x14ac:dyDescent="0.2">
      <c r="A33" s="57" t="s">
        <v>31</v>
      </c>
      <c r="B33" s="42">
        <v>0</v>
      </c>
      <c r="C33" s="42">
        <v>0</v>
      </c>
      <c r="D33" s="42">
        <v>0</v>
      </c>
      <c r="E33" s="42">
        <v>0</v>
      </c>
      <c r="F33" s="45">
        <v>0</v>
      </c>
      <c r="G33" s="42">
        <f t="shared" si="4"/>
        <v>0</v>
      </c>
    </row>
    <row r="34" spans="1:7" ht="22.5" x14ac:dyDescent="0.2">
      <c r="A34" s="57" t="s">
        <v>32</v>
      </c>
      <c r="B34" s="42">
        <v>0</v>
      </c>
      <c r="C34" s="42">
        <v>0</v>
      </c>
      <c r="D34" s="42">
        <v>0</v>
      </c>
      <c r="E34" s="42">
        <v>0</v>
      </c>
      <c r="F34" s="45">
        <v>0</v>
      </c>
      <c r="G34" s="42">
        <f t="shared" si="4"/>
        <v>0</v>
      </c>
    </row>
    <row r="35" spans="1:7" ht="22.5" x14ac:dyDescent="0.2">
      <c r="A35" s="57" t="s">
        <v>22</v>
      </c>
      <c r="B35" s="42">
        <v>0</v>
      </c>
      <c r="C35" s="42">
        <v>0</v>
      </c>
      <c r="D35" s="42">
        <v>0</v>
      </c>
      <c r="E35" s="42">
        <v>0</v>
      </c>
      <c r="F35" s="45">
        <v>0</v>
      </c>
      <c r="G35" s="42">
        <f t="shared" si="4"/>
        <v>0</v>
      </c>
    </row>
    <row r="36" spans="1:7" x14ac:dyDescent="0.2">
      <c r="A36" s="58"/>
      <c r="B36" s="42"/>
      <c r="C36" s="42"/>
      <c r="D36" s="42"/>
      <c r="E36" s="42"/>
      <c r="F36" s="45"/>
      <c r="G36" s="42"/>
    </row>
    <row r="37" spans="1:7" x14ac:dyDescent="0.2">
      <c r="A37" s="20" t="s">
        <v>33</v>
      </c>
      <c r="B37" s="43">
        <f>B38</f>
        <v>874246158.20000005</v>
      </c>
      <c r="C37" s="43">
        <f t="shared" ref="C37:F37" si="5">C38</f>
        <v>1866201125.1499999</v>
      </c>
      <c r="D37" s="43">
        <f t="shared" si="5"/>
        <v>2740447283.3499999</v>
      </c>
      <c r="E37" s="43">
        <f t="shared" si="5"/>
        <v>0</v>
      </c>
      <c r="F37" s="44">
        <f t="shared" si="5"/>
        <v>0</v>
      </c>
      <c r="G37" s="43">
        <f>F37-B37</f>
        <v>-874246158.20000005</v>
      </c>
    </row>
    <row r="38" spans="1:7" x14ac:dyDescent="0.2">
      <c r="A38" s="57" t="s">
        <v>23</v>
      </c>
      <c r="B38" s="26">
        <v>874246158.20000005</v>
      </c>
      <c r="C38" s="26">
        <v>1866201125.1499999</v>
      </c>
      <c r="D38" s="26">
        <v>2740447283.3499999</v>
      </c>
      <c r="E38" s="26">
        <v>0</v>
      </c>
      <c r="F38" s="30">
        <v>0</v>
      </c>
      <c r="G38" s="42">
        <f t="shared" ref="G38" si="6">F38-B38</f>
        <v>-874246158.20000005</v>
      </c>
    </row>
    <row r="39" spans="1:7" x14ac:dyDescent="0.2">
      <c r="A39" s="57"/>
      <c r="B39" s="10"/>
      <c r="C39" s="10"/>
      <c r="D39" s="10"/>
      <c r="E39" s="10"/>
      <c r="F39" s="40"/>
      <c r="G39" s="41"/>
    </row>
    <row r="40" spans="1:7" x14ac:dyDescent="0.2">
      <c r="A40" s="59" t="s">
        <v>24</v>
      </c>
      <c r="B40" s="28">
        <f>B37+B31+B21</f>
        <v>7835165415.9899998</v>
      </c>
      <c r="C40" s="28">
        <f t="shared" ref="C40:F40" si="7">C37+C31+C21</f>
        <v>3269164378.9899998</v>
      </c>
      <c r="D40" s="28">
        <f t="shared" si="7"/>
        <v>11104329794.98</v>
      </c>
      <c r="E40" s="28">
        <f t="shared" si="7"/>
        <v>4835229510.0499992</v>
      </c>
      <c r="F40" s="28">
        <f t="shared" si="7"/>
        <v>4838347086.3099995</v>
      </c>
      <c r="G40" s="9"/>
    </row>
    <row r="41" spans="1:7" x14ac:dyDescent="0.2">
      <c r="A41" s="11"/>
      <c r="B41" s="12"/>
      <c r="C41" s="12"/>
      <c r="D41" s="12"/>
      <c r="E41" s="13" t="s">
        <v>25</v>
      </c>
      <c r="F41" s="14"/>
      <c r="G41" s="35">
        <f>F40-B40</f>
        <v>-2996818329.6800003</v>
      </c>
    </row>
    <row r="43" spans="1:7" ht="22.5" x14ac:dyDescent="0.2">
      <c r="A43" s="17" t="s">
        <v>34</v>
      </c>
    </row>
    <row r="44" spans="1:7" x14ac:dyDescent="0.2">
      <c r="A44" s="18" t="s">
        <v>35</v>
      </c>
    </row>
    <row r="45" spans="1:7" x14ac:dyDescent="0.2">
      <c r="A45" s="18" t="s">
        <v>41</v>
      </c>
    </row>
    <row r="46" spans="1:7" x14ac:dyDescent="0.2">
      <c r="A46" s="18" t="s">
        <v>42</v>
      </c>
    </row>
    <row r="47" spans="1:7" x14ac:dyDescent="0.2">
      <c r="A47" s="18"/>
    </row>
    <row r="48" spans="1:7" x14ac:dyDescent="0.2">
      <c r="A48" s="18"/>
    </row>
    <row r="49" spans="1:1" x14ac:dyDescent="0.2">
      <c r="A49" s="18"/>
    </row>
    <row r="50" spans="1:1" x14ac:dyDescent="0.2">
      <c r="A50" s="18"/>
    </row>
    <row r="51" spans="1:1" x14ac:dyDescent="0.2">
      <c r="A51" s="18"/>
    </row>
    <row r="52" spans="1:1" x14ac:dyDescent="0.2">
      <c r="A52" s="18"/>
    </row>
    <row r="53" spans="1:1" x14ac:dyDescent="0.2">
      <c r="A53" s="18"/>
    </row>
    <row r="54" spans="1:1" x14ac:dyDescent="0.2">
      <c r="A54" s="18"/>
    </row>
    <row r="55" spans="1:1" x14ac:dyDescent="0.2">
      <c r="A55" s="18"/>
    </row>
    <row r="56" spans="1:1" x14ac:dyDescent="0.2">
      <c r="A56" s="18"/>
    </row>
    <row r="57" spans="1:1" x14ac:dyDescent="0.2">
      <c r="A57" s="18"/>
    </row>
    <row r="58" spans="1:1" x14ac:dyDescent="0.2">
      <c r="A58" s="18"/>
    </row>
    <row r="65" spans="1:6" ht="14.25" x14ac:dyDescent="0.2">
      <c r="A65" s="46"/>
      <c r="B65" s="46"/>
      <c r="C65" s="46"/>
      <c r="D65" s="46"/>
      <c r="E65" s="46"/>
      <c r="F65" s="46"/>
    </row>
    <row r="66" spans="1:6" ht="15" x14ac:dyDescent="0.2">
      <c r="A66" s="47" t="s">
        <v>37</v>
      </c>
      <c r="B66" s="46"/>
      <c r="C66" s="46"/>
      <c r="D66" s="60" t="s">
        <v>38</v>
      </c>
      <c r="E66" s="60"/>
      <c r="F66" s="60"/>
    </row>
    <row r="67" spans="1:6" ht="15" x14ac:dyDescent="0.2">
      <c r="A67" s="48" t="s">
        <v>39</v>
      </c>
      <c r="B67" s="46"/>
      <c r="C67" s="46"/>
      <c r="D67" s="61" t="s">
        <v>40</v>
      </c>
      <c r="E67" s="61"/>
      <c r="F67" s="61"/>
    </row>
  </sheetData>
  <sheetProtection formatCells="0" formatColumns="0" formatRows="0" insertRows="0" autoFilter="0"/>
  <mergeCells count="7">
    <mergeCell ref="D66:F66"/>
    <mergeCell ref="D67:F67"/>
    <mergeCell ref="A1:G1"/>
    <mergeCell ref="G2:G3"/>
    <mergeCell ref="G18:G19"/>
    <mergeCell ref="B2:F2"/>
    <mergeCell ref="B18:F18"/>
  </mergeCells>
  <pageMargins left="0.7" right="0.7" top="0.75" bottom="0.75" header="0.3" footer="0.3"/>
  <pageSetup scale="66" fitToHeight="0" orientation="portrait" r:id="rId1"/>
  <ignoredErrors>
    <ignoredError sqref="B20:F20 B4:F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3AA1F60F8427438B35141D4B12D0ED" ma:contentTypeVersion="17" ma:contentTypeDescription="Crear nuevo documento." ma:contentTypeScope="" ma:versionID="4b5ab00e9d8afaa723326378b426c9be">
  <xsd:schema xmlns:xsd="http://www.w3.org/2001/XMLSchema" xmlns:xs="http://www.w3.org/2001/XMLSchema" xmlns:p="http://schemas.microsoft.com/office/2006/metadata/properties" xmlns:ns2="6a736219-60a6-4588-99c6-d211cb04f3ee" xmlns:ns3="1692f4c2-72d1-4793-8012-b8c720482e81" targetNamespace="http://schemas.microsoft.com/office/2006/metadata/properties" ma:root="true" ma:fieldsID="af910e082ce29cda80eb934318583923" ns2:_="" ns3:_="">
    <xsd:import namespace="6a736219-60a6-4588-99c6-d211cb04f3ee"/>
    <xsd:import namespace="1692f4c2-72d1-4793-8012-b8c720482e81"/>
    <xsd:element name="properties">
      <xsd:complexType>
        <xsd:sequence>
          <xsd:element name="documentManagement">
            <xsd:complexType>
              <xsd:all>
                <xsd:element ref="ns2:Estatus" minOccurs="0"/>
                <xsd:element ref="ns2:SubEstatus" minOccurs="0"/>
                <xsd:element ref="ns2:Aprobado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SubAprobador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lujos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736219-60a6-4588-99c6-d211cb04f3ee" elementFormDefault="qualified">
    <xsd:import namespace="http://schemas.microsoft.com/office/2006/documentManagement/types"/>
    <xsd:import namespace="http://schemas.microsoft.com/office/infopath/2007/PartnerControls"/>
    <xsd:element name="Estatus" ma:index="8" nillable="true" ma:displayName="Estatus" ma:default="Borrador" ma:format="Dropdown" ma:internalName="Estatus">
      <xsd:simpleType>
        <xsd:restriction base="dms:Choice">
          <xsd:enumeration value="Borrador"/>
          <xsd:enumeration value="En Proceso"/>
          <xsd:enumeration value="Rechazado"/>
          <xsd:enumeration value="Aprobado"/>
        </xsd:restriction>
      </xsd:simpleType>
    </xsd:element>
    <xsd:element name="SubEstatus" ma:index="9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Registros Patrimoniales"/>
          <xsd:enumeration value="Jefatura de Obra"/>
          <xsd:enumeration value="Coordinacion de Fiscal"/>
          <xsd:enumeration value="Directora de Contabilidad"/>
          <xsd:enumeration value="Coordinacion de Cuenta Publica"/>
        </xsd:restriction>
      </xsd:simpleType>
    </xsd:element>
    <xsd:element name="Aprobador" ma:index="10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SubAprobador" ma:index="15" nillable="true" ma:displayName="SubAprobador" ma:format="Dropdown" ma:list="UserInfo" ma:SharePointGroup="0" ma:internalName="SubAprobad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lujos" ma:index="21" nillable="true" ma:displayName="Flujos" ma:default="No flujo" ma:format="Dropdown" ma:internalName="Flujos">
      <xsd:simpleType>
        <xsd:restriction base="dms:Choice">
          <xsd:enumeration value="Flujo"/>
          <xsd:enumeration value="No flujo"/>
          <xsd:enumeration value="Rechazado"/>
          <xsd:enumeration value="Aprobado"/>
        </xsd:restriction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92f4c2-72d1-4793-8012-b8c720482e8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6a736219-60a6-4588-99c6-d211cb04f3ee">Borrador</Estatus>
    <SubEstatus xmlns="6a736219-60a6-4588-99c6-d211cb04f3ee" xsi:nil="true"/>
    <SubAprobador xmlns="6a736219-60a6-4588-99c6-d211cb04f3ee">
      <UserInfo>
        <DisplayName/>
        <AccountId xsi:nil="true"/>
        <AccountType/>
      </UserInfo>
    </SubAprobador>
    <Aprobador xmlns="6a736219-60a6-4588-99c6-d211cb04f3ee">
      <UserInfo>
        <DisplayName/>
        <AccountId xsi:nil="true"/>
        <AccountType/>
      </UserInfo>
    </Aprobador>
    <lcf76f155ced4ddcb4097134ff3c332f xmlns="6a736219-60a6-4588-99c6-d211cb04f3ee">
      <Terms xmlns="http://schemas.microsoft.com/office/infopath/2007/PartnerControls"/>
    </lcf76f155ced4ddcb4097134ff3c332f>
    <Flujos xmlns="6a736219-60a6-4588-99c6-d211cb04f3ee">No flujo</Flujos>
  </documentManagement>
</p:properties>
</file>

<file path=customXml/itemProps1.xml><?xml version="1.0" encoding="utf-8"?>
<ds:datastoreItem xmlns:ds="http://schemas.openxmlformats.org/officeDocument/2006/customXml" ds:itemID="{0D520D3D-AA06-4F34-8388-63F6C859D2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736219-60a6-4588-99c6-d211cb04f3ee"/>
    <ds:schemaRef ds:uri="1692f4c2-72d1-4793-8012-b8c720482e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http://schemas.microsoft.com/office/infopath/2007/PartnerControls"/>
    <ds:schemaRef ds:uri="0c865bf4-0f22-4e4d-b041-7b0c1657e5a8"/>
    <ds:schemaRef ds:uri="http://www.w3.org/XML/1998/namespace"/>
    <ds:schemaRef ds:uri="http://purl.org/dc/terms/"/>
    <ds:schemaRef ds:uri="6a736219-60a6-4588-99c6-d211cb04f3e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Estefany Merced Nunez Lopez</cp:lastModifiedBy>
  <cp:revision/>
  <cp:lastPrinted>2023-04-25T14:27:44Z</cp:lastPrinted>
  <dcterms:created xsi:type="dcterms:W3CDTF">2012-12-11T20:48:19Z</dcterms:created>
  <dcterms:modified xsi:type="dcterms:W3CDTF">2023-07-25T21:03:48Z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  <property fmtid="{D5CDD505-2E9C-101B-9397-08002B2CF9AE}" pid="3" name="MediaServiceImageTags">
    <vt:lpwstr/>
  </property>
</Properties>
</file>